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3"/>
  </bookViews>
  <sheets>
    <sheet name="zal6" sheetId="1" r:id="rId1"/>
    <sheet name="zal7" sheetId="2" r:id="rId2"/>
    <sheet name="zał 8" sheetId="3" r:id="rId3"/>
    <sheet name="zal9" sheetId="4" r:id="rId4"/>
  </sheets>
  <definedNames>
    <definedName name="_xlnm.Print_Area" localSheetId="0">'zal6'!$A$1:$G$17</definedName>
    <definedName name="_xlnm.Print_Area" localSheetId="1">'zal7'!$A$1:$E$11</definedName>
    <definedName name="_xlnm.Print_Area" localSheetId="2">'zał 8'!$A$1:$E$7</definedName>
  </definedNames>
  <calcPr fullCalcOnLoad="1"/>
</workbook>
</file>

<file path=xl/sharedStrings.xml><?xml version="1.0" encoding="utf-8"?>
<sst xmlns="http://schemas.openxmlformats.org/spreadsheetml/2006/main" count="87" uniqueCount="75">
  <si>
    <t>w  złotych</t>
  </si>
  <si>
    <t>Dział</t>
  </si>
  <si>
    <t>Rozdział</t>
  </si>
  <si>
    <t>851</t>
  </si>
  <si>
    <t>85153</t>
  </si>
  <si>
    <t>85154</t>
  </si>
  <si>
    <t>921</t>
  </si>
  <si>
    <t>92105</t>
  </si>
  <si>
    <t>926</t>
  </si>
  <si>
    <t>92605</t>
  </si>
  <si>
    <t>OGÓŁEM :</t>
  </si>
  <si>
    <t xml:space="preserve">Wydatki  bieżące </t>
  </si>
  <si>
    <t>w  tym :  DOTACJE</t>
  </si>
  <si>
    <t>600</t>
  </si>
  <si>
    <t>60001</t>
  </si>
  <si>
    <t>60003</t>
  </si>
  <si>
    <t xml:space="preserve">Zakres </t>
  </si>
  <si>
    <t>852</t>
  </si>
  <si>
    <t>85217</t>
  </si>
  <si>
    <t>Jednostka</t>
  </si>
  <si>
    <t>Przeznaczenie</t>
  </si>
  <si>
    <t>Nazwa</t>
  </si>
  <si>
    <t>WYDATKI OGÓŁEM</t>
  </si>
  <si>
    <t>w tym na:</t>
  </si>
  <si>
    <t>Dopłaty dla przewoźników z tyt. stosowania ustawowych ulg 
w regularnych krajowych pasażerskich przewozach autobusowych</t>
  </si>
  <si>
    <t>010</t>
  </si>
  <si>
    <t>OGÓŁEM</t>
  </si>
  <si>
    <t>Dotacje</t>
  </si>
  <si>
    <t>Wydatki
majątkowe</t>
  </si>
  <si>
    <t>w złotych</t>
  </si>
  <si>
    <t>853</t>
  </si>
  <si>
    <t>85311</t>
  </si>
  <si>
    <t xml:space="preserve">Gmina Trzebownisko </t>
  </si>
  <si>
    <t>w tym:</t>
  </si>
  <si>
    <t xml:space="preserve">Wydatki 
ogółem </t>
  </si>
  <si>
    <t>Wydatki 
bieżące</t>
  </si>
  <si>
    <t>01036</t>
  </si>
  <si>
    <t xml:space="preserve"> PODZIAŁ  I ZAKRES DOTACJI  PRZEDMIOTOWYCH</t>
  </si>
  <si>
    <t xml:space="preserve">
OGÓŁEM</t>
  </si>
  <si>
    <t xml:space="preserve"> PODZIAŁ  DOTACJI  CELOWYCH NA  ZADANIA  PUBLICZNE  ZLECONE DO  REALIZACJI  ORGANIZACJOM  POZARZĄDOWYM ORAZ NA  CELE  PUBLICZNE ZWIĄZANE  Z  REALIZACJĄ  ZADAŃ SAMORZĄDU  WOJEWÓDZTWA</t>
  </si>
  <si>
    <t>Wydatki 
ogółem na realizację programów i projektów realizowanych z udziałem środków budżetu Unii Europejskiej</t>
  </si>
  <si>
    <t>z tego:</t>
  </si>
  <si>
    <t>PODZIAŁ WYDATKÓW  NA  REALIZACJĘ  PROGRAMÓW I PROJEKTÓW  REALIZOWANYCH 
Z UDZIAŁEM ŚRODKÓW  BUDŻETU  UNII  EUROPEJSKIEJ</t>
  </si>
  <si>
    <t>w  tym :  
DOTACJE</t>
  </si>
  <si>
    <t>Przeznaczenie dotacji</t>
  </si>
  <si>
    <t>na zadania i cele publiczne z zakresu przeciwdziałania narkomanii</t>
  </si>
  <si>
    <t xml:space="preserve">na zadania i cele publiczne z zakresu wychowania w trzeźwości i przeciwdziałania alkoholizmowi, zatrudnienia socjalnego, przeciwdziałania przemocy w rodzinie </t>
  </si>
  <si>
    <t>na zadania i cele z zakresu pomocy społecznej w ramach rozpoznawania i zwalczania przyczyn ubóstwa, promowania nowych rozwiązań w zakresie pomocy społecznej,  szkolenia i podnoszenia kwalifikacji kadr pomocy społecznej,</t>
  </si>
  <si>
    <t>na zadania i cele z zakresu rehabilitacji zawodowej i społecznej oraz zatrudniania osób niepełnosprawnych tj. współpracę z organizacjami pozarządowymi i fundacjami działającymi na rzecz osób niepełnosprawnych</t>
  </si>
  <si>
    <t>na zadania i cele publiczne z zakresu kultury</t>
  </si>
  <si>
    <t xml:space="preserve">na zadania i cele publiczne z zakresu kultury fizycznej i sportu </t>
  </si>
  <si>
    <t>90001</t>
  </si>
  <si>
    <t>900</t>
  </si>
  <si>
    <t>Gospodarka komunalna i ochrona środowiska</t>
  </si>
  <si>
    <t>Gospodarka ściekowa i ochrona wód</t>
  </si>
  <si>
    <t>Dotowanie regionalnych kolejowych przewozów pasażerskich</t>
  </si>
  <si>
    <t>92118</t>
  </si>
  <si>
    <t>Muzea</t>
  </si>
  <si>
    <t>Kultura i ochrona dziedzictwa narodowego</t>
  </si>
  <si>
    <t>Powiat Sanocki</t>
  </si>
  <si>
    <t>801</t>
  </si>
  <si>
    <t>80120</t>
  </si>
  <si>
    <t>Licea ogólnokształcące</t>
  </si>
  <si>
    <t>Oświata i wychowanie</t>
  </si>
  <si>
    <t>Powiat Leżajski</t>
  </si>
  <si>
    <t>dofinansowanie bieżącej działalności statutowej Muzeum Historycznego 
w Sanoku w zakresie gromadzenia, przechowywania i udostępniania zbiorów</t>
  </si>
  <si>
    <t>Budowa przewiązki przy Zespole Szkół Licealnych im. Bolesława Chrobrego 
w Leżajsku</t>
  </si>
  <si>
    <t>Wykonanie sieci odprowadzenia wód opadowych z terenu Podkarpackiego Parku Naukowo -Technologicznego w strefie S1 Jasionka oraz z terenów 
Gminy Trzebownisko</t>
  </si>
  <si>
    <t>WYDATKI  NA  POMOC  FINANSOWĄ  UDZIELANĄ  INNYM  JEDNOSTKOM  SAMORZĄDU  TERYTORIALNEGO NA  DOFINANSOWANIE  WŁASNYCH ZADAŃ BIEŻĄCYCH ORAZ ZADAŃ INWESTYCYJNYCH  I  ZAKUPÓW  INWESTYCYJNYCH</t>
  </si>
  <si>
    <t>wydatki
majątkowe</t>
  </si>
  <si>
    <t>dotacje celowe</t>
  </si>
  <si>
    <t>Załącznik  Nr 6
do  Uchwały Nr VI/67/07
Sejmiku Województwa Podkarpackiego w Rzeszowie 
z dnia 26 marca 2007 r.</t>
  </si>
  <si>
    <t>Załącznik  Nr 7
do  Uchwały Nr VI/67/07
Sejmiku Województwa Podkarpackiego w Rzeszowie 
z dnia 26 marca 2007 r.</t>
  </si>
  <si>
    <t>Załącznik  Nr 8
do  Uchwały Nr VI/67/07
Sejmiku Województwa Podkarpackiego w Rzeszowie 
z dnia 26 marca 2007 r.</t>
  </si>
  <si>
    <t>Załącznik  Nr 9
do  Uchwały Nr VI/67/07
Sejmiku Województwa Podkarpackiego w Rzeszowie 
z dnia 26 marca 2007 r.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</si>
</sst>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12">
    <font>
      <sz val="10"/>
      <name val="Arial CE"/>
      <family val="0"/>
    </font>
    <font>
      <sz val="10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sz val="14"/>
      <name val="Arial CE"/>
      <family val="0"/>
    </font>
    <font>
      <b/>
      <i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b/>
      <sz val="10"/>
      <name val="Arial CE"/>
      <family val="0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49" fontId="0" fillId="0" borderId="0" xfId="0" applyNumberFormat="1" applyAlignment="1">
      <alignment horizontal="center" vertical="center"/>
    </xf>
    <xf numFmtId="49" fontId="1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right" vertical="center"/>
    </xf>
    <xf numFmtId="3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3" fontId="0" fillId="0" borderId="0" xfId="0" applyNumberFormat="1" applyAlignment="1">
      <alignment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3" fontId="6" fillId="0" borderId="2" xfId="0" applyNumberFormat="1" applyFont="1" applyBorder="1" applyAlignment="1">
      <alignment horizontal="right" vertical="center" wrapText="1"/>
    </xf>
    <xf numFmtId="3" fontId="7" fillId="0" borderId="2" xfId="0" applyNumberFormat="1" applyFont="1" applyBorder="1" applyAlignment="1">
      <alignment horizontal="right" vertical="center" wrapText="1"/>
    </xf>
    <xf numFmtId="3" fontId="7" fillId="0" borderId="3" xfId="0" applyNumberFormat="1" applyFont="1" applyBorder="1" applyAlignment="1">
      <alignment horizontal="right" vertical="center" wrapText="1"/>
    </xf>
    <xf numFmtId="3" fontId="6" fillId="0" borderId="4" xfId="0" applyNumberFormat="1" applyFont="1" applyBorder="1" applyAlignment="1">
      <alignment horizontal="right" vertical="center" wrapText="1"/>
    </xf>
    <xf numFmtId="3" fontId="6" fillId="0" borderId="4" xfId="0" applyNumberFormat="1" applyFont="1" applyBorder="1" applyAlignment="1">
      <alignment horizontal="right" vertical="center"/>
    </xf>
    <xf numFmtId="3" fontId="6" fillId="0" borderId="5" xfId="0" applyNumberFormat="1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/>
    </xf>
    <xf numFmtId="3" fontId="7" fillId="0" borderId="2" xfId="0" applyNumberFormat="1" applyFont="1" applyBorder="1" applyAlignment="1">
      <alignment horizontal="right" vertical="center"/>
    </xf>
    <xf numFmtId="0" fontId="7" fillId="0" borderId="0" xfId="0" applyFont="1" applyAlignment="1">
      <alignment/>
    </xf>
    <xf numFmtId="0" fontId="8" fillId="0" borderId="8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vertical="center"/>
    </xf>
    <xf numFmtId="0" fontId="6" fillId="0" borderId="0" xfId="0" applyFont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 vertical="center"/>
    </xf>
    <xf numFmtId="49" fontId="10" fillId="0" borderId="2" xfId="0" applyNumberFormat="1" applyFont="1" applyBorder="1" applyAlignment="1">
      <alignment horizontal="center" vertical="center" wrapText="1"/>
    </xf>
    <xf numFmtId="3" fontId="7" fillId="0" borderId="2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right" vertical="center" wrapText="1"/>
    </xf>
    <xf numFmtId="49" fontId="6" fillId="0" borderId="2" xfId="0" applyNumberFormat="1" applyFont="1" applyBorder="1" applyAlignment="1">
      <alignment horizontal="center" vertical="center"/>
    </xf>
    <xf numFmtId="3" fontId="8" fillId="0" borderId="2" xfId="0" applyNumberFormat="1" applyFont="1" applyBorder="1" applyAlignment="1">
      <alignment horizontal="right" vertical="center"/>
    </xf>
    <xf numFmtId="0" fontId="7" fillId="0" borderId="3" xfId="0" applyFont="1" applyBorder="1" applyAlignment="1">
      <alignment/>
    </xf>
    <xf numFmtId="3" fontId="6" fillId="0" borderId="4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3" fontId="7" fillId="0" borderId="9" xfId="0" applyNumberFormat="1" applyFont="1" applyBorder="1" applyAlignment="1">
      <alignment horizontal="right" vertical="center" wrapText="1"/>
    </xf>
    <xf numFmtId="0" fontId="7" fillId="0" borderId="2" xfId="0" applyFont="1" applyBorder="1" applyAlignment="1">
      <alignment horizontal="center" vertical="center" wrapText="1"/>
    </xf>
    <xf numFmtId="3" fontId="6" fillId="0" borderId="2" xfId="0" applyNumberFormat="1" applyFont="1" applyBorder="1" applyAlignment="1">
      <alignment horizontal="right" vertical="center"/>
    </xf>
    <xf numFmtId="0" fontId="0" fillId="0" borderId="3" xfId="0" applyFont="1" applyBorder="1" applyAlignment="1">
      <alignment vertical="center" wrapText="1"/>
    </xf>
    <xf numFmtId="0" fontId="11" fillId="0" borderId="8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justify" vertical="center" wrapText="1"/>
    </xf>
    <xf numFmtId="49" fontId="8" fillId="0" borderId="11" xfId="0" applyNumberFormat="1" applyFont="1" applyBorder="1" applyAlignment="1">
      <alignment horizontal="center" vertical="center"/>
    </xf>
    <xf numFmtId="3" fontId="7" fillId="0" borderId="11" xfId="0" applyNumberFormat="1" applyFont="1" applyBorder="1" applyAlignment="1">
      <alignment horizontal="right" vertical="center"/>
    </xf>
    <xf numFmtId="0" fontId="0" fillId="0" borderId="12" xfId="0" applyFont="1" applyBorder="1" applyAlignment="1">
      <alignment vertical="center" wrapText="1"/>
    </xf>
    <xf numFmtId="3" fontId="6" fillId="0" borderId="13" xfId="0" applyNumberFormat="1" applyFont="1" applyBorder="1" applyAlignment="1">
      <alignment horizontal="right" vertical="center"/>
    </xf>
    <xf numFmtId="0" fontId="4" fillId="0" borderId="14" xfId="0" applyFont="1" applyBorder="1" applyAlignment="1">
      <alignment vertical="center"/>
    </xf>
    <xf numFmtId="49" fontId="6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49" fontId="6" fillId="0" borderId="22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23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top"/>
    </xf>
    <xf numFmtId="0" fontId="8" fillId="0" borderId="16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view="pageBreakPreview" zoomScaleSheetLayoutView="100" workbookViewId="0" topLeftCell="A7">
      <selection activeCell="D3" sqref="D3"/>
    </sheetView>
  </sheetViews>
  <sheetFormatPr defaultColWidth="9.00390625" defaultRowHeight="12.75"/>
  <cols>
    <col min="1" max="2" width="10.75390625" style="0" customWidth="1"/>
    <col min="3" max="3" width="14.00390625" style="0" customWidth="1"/>
    <col min="4" max="4" width="25.875" style="0" customWidth="1"/>
    <col min="5" max="7" width="15.75390625" style="0" customWidth="1"/>
    <col min="8" max="8" width="19.75390625" style="0" customWidth="1"/>
  </cols>
  <sheetData>
    <row r="1" spans="1:7" ht="77.25" customHeight="1">
      <c r="A1" s="5"/>
      <c r="B1" s="5"/>
      <c r="C1" s="5"/>
      <c r="D1" s="15"/>
      <c r="E1" s="79" t="s">
        <v>71</v>
      </c>
      <c r="F1" s="79"/>
      <c r="G1" s="79"/>
    </row>
    <row r="2" spans="1:7" ht="59.25" customHeight="1">
      <c r="A2" s="67" t="s">
        <v>42</v>
      </c>
      <c r="B2" s="67"/>
      <c r="C2" s="67"/>
      <c r="D2" s="67"/>
      <c r="E2" s="67"/>
      <c r="F2" s="67"/>
      <c r="G2" s="67"/>
    </row>
    <row r="3" spans="1:7" ht="15.75" customHeight="1" thickBot="1">
      <c r="A3" s="44"/>
      <c r="B3" s="44"/>
      <c r="C3" s="44"/>
      <c r="D3" s="44"/>
      <c r="E3" s="44"/>
      <c r="F3" s="44"/>
      <c r="G3" s="45" t="s">
        <v>29</v>
      </c>
    </row>
    <row r="4" spans="1:7" ht="15.75" customHeight="1">
      <c r="A4" s="76" t="s">
        <v>1</v>
      </c>
      <c r="B4" s="74" t="s">
        <v>2</v>
      </c>
      <c r="C4" s="78" t="s">
        <v>34</v>
      </c>
      <c r="D4" s="80" t="s">
        <v>33</v>
      </c>
      <c r="E4" s="81"/>
      <c r="F4" s="81"/>
      <c r="G4" s="82"/>
    </row>
    <row r="5" spans="1:7" ht="24.75" customHeight="1">
      <c r="A5" s="77"/>
      <c r="B5" s="75"/>
      <c r="C5" s="69"/>
      <c r="D5" s="69" t="s">
        <v>40</v>
      </c>
      <c r="E5" s="71" t="s">
        <v>41</v>
      </c>
      <c r="F5" s="72"/>
      <c r="G5" s="73"/>
    </row>
    <row r="6" spans="1:7" ht="29.25" customHeight="1">
      <c r="A6" s="77"/>
      <c r="B6" s="75"/>
      <c r="C6" s="69"/>
      <c r="D6" s="69"/>
      <c r="E6" s="70" t="s">
        <v>35</v>
      </c>
      <c r="F6" s="52" t="s">
        <v>33</v>
      </c>
      <c r="G6" s="68" t="s">
        <v>28</v>
      </c>
    </row>
    <row r="7" spans="1:7" ht="27.75" customHeight="1">
      <c r="A7" s="77"/>
      <c r="B7" s="75"/>
      <c r="C7" s="69"/>
      <c r="D7" s="69"/>
      <c r="E7" s="70"/>
      <c r="F7" s="52" t="s">
        <v>27</v>
      </c>
      <c r="G7" s="68"/>
    </row>
    <row r="8" spans="1:7" ht="21.75" customHeight="1">
      <c r="A8" s="22" t="s">
        <v>25</v>
      </c>
      <c r="B8" s="46" t="s">
        <v>36</v>
      </c>
      <c r="C8" s="53">
        <v>769280</v>
      </c>
      <c r="D8" s="23">
        <f aca="true" t="shared" si="0" ref="D8:D16">E8+G8</f>
        <v>769280</v>
      </c>
      <c r="E8" s="51">
        <v>740280</v>
      </c>
      <c r="F8" s="24">
        <v>0</v>
      </c>
      <c r="G8" s="25">
        <v>29000</v>
      </c>
    </row>
    <row r="9" spans="1:8" ht="21.75" customHeight="1">
      <c r="A9" s="20">
        <v>150</v>
      </c>
      <c r="B9" s="21">
        <v>15011</v>
      </c>
      <c r="C9" s="53">
        <v>14048892</v>
      </c>
      <c r="D9" s="23">
        <f t="shared" si="0"/>
        <v>14048892</v>
      </c>
      <c r="E9" s="24">
        <v>9485745</v>
      </c>
      <c r="F9" s="24">
        <f>7331097+2154648</f>
        <v>9485745</v>
      </c>
      <c r="G9" s="25">
        <v>4563147</v>
      </c>
      <c r="H9" s="19"/>
    </row>
    <row r="10" spans="1:7" ht="21.75" customHeight="1">
      <c r="A10" s="20">
        <v>710</v>
      </c>
      <c r="B10" s="21">
        <v>71003</v>
      </c>
      <c r="C10" s="53">
        <v>3510000</v>
      </c>
      <c r="D10" s="23">
        <f t="shared" si="0"/>
        <v>260000</v>
      </c>
      <c r="E10" s="24">
        <v>260000</v>
      </c>
      <c r="F10" s="24">
        <v>0</v>
      </c>
      <c r="G10" s="25">
        <v>0</v>
      </c>
    </row>
    <row r="11" spans="1:7" ht="21.75" customHeight="1">
      <c r="A11" s="20">
        <v>730</v>
      </c>
      <c r="B11" s="21">
        <v>73095</v>
      </c>
      <c r="C11" s="53">
        <v>10868464</v>
      </c>
      <c r="D11" s="23">
        <f t="shared" si="0"/>
        <v>10868464</v>
      </c>
      <c r="E11" s="24">
        <v>10868464</v>
      </c>
      <c r="F11" s="24">
        <f>7765812+3102652</f>
        <v>10868464</v>
      </c>
      <c r="G11" s="25">
        <v>0</v>
      </c>
    </row>
    <row r="12" spans="1:7" ht="21.75" customHeight="1">
      <c r="A12" s="20">
        <v>750</v>
      </c>
      <c r="B12" s="21">
        <v>75018</v>
      </c>
      <c r="C12" s="53">
        <v>38961662</v>
      </c>
      <c r="D12" s="23">
        <f t="shared" si="0"/>
        <v>1143055</v>
      </c>
      <c r="E12" s="24">
        <f>916528+71523+10000</f>
        <v>998051</v>
      </c>
      <c r="F12" s="24">
        <v>0</v>
      </c>
      <c r="G12" s="25">
        <f>25004+120000</f>
        <v>145004</v>
      </c>
    </row>
    <row r="13" spans="1:7" ht="21.75" customHeight="1">
      <c r="A13" s="20">
        <v>750</v>
      </c>
      <c r="B13" s="21">
        <v>75095</v>
      </c>
      <c r="C13" s="53">
        <v>1854285</v>
      </c>
      <c r="D13" s="23">
        <f>E13+G13</f>
        <v>626471</v>
      </c>
      <c r="E13" s="24">
        <f>184621+381850</f>
        <v>566471</v>
      </c>
      <c r="F13" s="24">
        <v>184621</v>
      </c>
      <c r="G13" s="25">
        <v>60000</v>
      </c>
    </row>
    <row r="14" spans="1:7" ht="21.75" customHeight="1">
      <c r="A14" s="20">
        <v>803</v>
      </c>
      <c r="B14" s="21">
        <v>80309</v>
      </c>
      <c r="C14" s="53">
        <v>6054985</v>
      </c>
      <c r="D14" s="23">
        <f t="shared" si="0"/>
        <v>6054985</v>
      </c>
      <c r="E14" s="24">
        <v>6054985</v>
      </c>
      <c r="F14" s="24">
        <v>6054985</v>
      </c>
      <c r="G14" s="25">
        <v>0</v>
      </c>
    </row>
    <row r="15" spans="1:7" ht="21.75" customHeight="1">
      <c r="A15" s="20">
        <v>853</v>
      </c>
      <c r="B15" s="21">
        <v>85332</v>
      </c>
      <c r="C15" s="53">
        <v>43821844</v>
      </c>
      <c r="D15" s="23">
        <f t="shared" si="0"/>
        <v>37044277</v>
      </c>
      <c r="E15" s="24">
        <f>36048549+279558+305000+356170</f>
        <v>36989277</v>
      </c>
      <c r="F15" s="24">
        <f>23753899+12294650</f>
        <v>36048549</v>
      </c>
      <c r="G15" s="25">
        <v>55000</v>
      </c>
    </row>
    <row r="16" spans="1:7" ht="21.75" customHeight="1">
      <c r="A16" s="20">
        <v>854</v>
      </c>
      <c r="B16" s="21">
        <v>85415</v>
      </c>
      <c r="C16" s="53">
        <v>9729846</v>
      </c>
      <c r="D16" s="23">
        <f t="shared" si="0"/>
        <v>9729846</v>
      </c>
      <c r="E16" s="24">
        <v>9729846</v>
      </c>
      <c r="F16" s="24">
        <f>8636436+1093410</f>
        <v>9729846</v>
      </c>
      <c r="G16" s="25">
        <v>0</v>
      </c>
    </row>
    <row r="17" spans="1:7" ht="26.25" customHeight="1" thickBot="1">
      <c r="A17" s="65" t="s">
        <v>26</v>
      </c>
      <c r="B17" s="66"/>
      <c r="C17" s="27">
        <f>SUM(C8:C16)</f>
        <v>129619258</v>
      </c>
      <c r="D17" s="27">
        <f>SUM(D8:D16)</f>
        <v>80545270</v>
      </c>
      <c r="E17" s="26">
        <f>SUM(E8:E16)</f>
        <v>75693119</v>
      </c>
      <c r="F17" s="27">
        <f>SUM(F8:F16)</f>
        <v>72372210</v>
      </c>
      <c r="G17" s="28">
        <f>SUM(G8:G16)</f>
        <v>4852151</v>
      </c>
    </row>
    <row r="20" ht="12.75">
      <c r="D20" s="19"/>
    </row>
    <row r="21" ht="12.75">
      <c r="F21" s="19"/>
    </row>
  </sheetData>
  <mergeCells count="11">
    <mergeCell ref="E1:G1"/>
    <mergeCell ref="D4:G4"/>
    <mergeCell ref="A17:B17"/>
    <mergeCell ref="A2:G2"/>
    <mergeCell ref="G6:G7"/>
    <mergeCell ref="D5:D7"/>
    <mergeCell ref="E6:E7"/>
    <mergeCell ref="E5:G5"/>
    <mergeCell ref="B4:B7"/>
    <mergeCell ref="A4:A7"/>
    <mergeCell ref="C4:C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7"/>
  <sheetViews>
    <sheetView view="pageBreakPreview" zoomScaleSheetLayoutView="100" workbookViewId="0" topLeftCell="A1">
      <selection activeCell="D6" sqref="D6"/>
    </sheetView>
  </sheetViews>
  <sheetFormatPr defaultColWidth="9.00390625" defaultRowHeight="12.75"/>
  <cols>
    <col min="1" max="1" width="12.00390625" style="0" customWidth="1"/>
    <col min="2" max="2" width="11.875" style="0" customWidth="1"/>
    <col min="3" max="3" width="16.75390625" style="0" customWidth="1"/>
    <col min="4" max="4" width="17.125" style="0" customWidth="1"/>
    <col min="5" max="5" width="43.625" style="0" customWidth="1"/>
  </cols>
  <sheetData>
    <row r="1" spans="1:7" ht="78.75" customHeight="1">
      <c r="A1" s="29"/>
      <c r="B1" s="29"/>
      <c r="C1" s="29"/>
      <c r="D1" s="79" t="s">
        <v>72</v>
      </c>
      <c r="E1" s="79"/>
      <c r="F1" s="3"/>
      <c r="G1" s="3"/>
    </row>
    <row r="2" spans="1:8" ht="84" customHeight="1">
      <c r="A2" s="64" t="s">
        <v>39</v>
      </c>
      <c r="B2" s="64"/>
      <c r="C2" s="64"/>
      <c r="D2" s="64"/>
      <c r="E2" s="64"/>
      <c r="F2" s="4"/>
      <c r="G2" s="4"/>
      <c r="H2" s="1"/>
    </row>
    <row r="3" spans="1:7" ht="23.25" customHeight="1" thickBot="1">
      <c r="A3" s="29"/>
      <c r="B3" s="29"/>
      <c r="C3" s="29"/>
      <c r="D3" s="30" t="s">
        <v>0</v>
      </c>
      <c r="E3" s="3"/>
      <c r="F3" s="3"/>
      <c r="G3" s="3"/>
    </row>
    <row r="4" spans="1:7" ht="30" customHeight="1">
      <c r="A4" s="31" t="s">
        <v>1</v>
      </c>
      <c r="B4" s="32" t="s">
        <v>2</v>
      </c>
      <c r="C4" s="33" t="s">
        <v>11</v>
      </c>
      <c r="D4" s="33" t="s">
        <v>43</v>
      </c>
      <c r="E4" s="55" t="s">
        <v>44</v>
      </c>
      <c r="F4" s="3"/>
      <c r="G4" s="3"/>
    </row>
    <row r="5" spans="1:7" ht="30" customHeight="1">
      <c r="A5" s="63" t="s">
        <v>3</v>
      </c>
      <c r="B5" s="34" t="s">
        <v>4</v>
      </c>
      <c r="C5" s="35">
        <v>60000</v>
      </c>
      <c r="D5" s="35">
        <v>35000</v>
      </c>
      <c r="E5" s="57" t="s">
        <v>45</v>
      </c>
      <c r="F5" s="3"/>
      <c r="G5" s="3"/>
    </row>
    <row r="6" spans="1:7" ht="51">
      <c r="A6" s="63"/>
      <c r="B6" s="34" t="s">
        <v>5</v>
      </c>
      <c r="C6" s="35">
        <v>1300000</v>
      </c>
      <c r="D6" s="35">
        <v>900000</v>
      </c>
      <c r="E6" s="54" t="s">
        <v>46</v>
      </c>
      <c r="F6" s="3"/>
      <c r="G6" s="3"/>
    </row>
    <row r="7" spans="1:7" ht="63.75">
      <c r="A7" s="22" t="s">
        <v>17</v>
      </c>
      <c r="B7" s="34" t="s">
        <v>18</v>
      </c>
      <c r="C7" s="35">
        <v>1180000</v>
      </c>
      <c r="D7" s="35">
        <v>300000</v>
      </c>
      <c r="E7" s="54" t="s">
        <v>47</v>
      </c>
      <c r="F7" s="3"/>
      <c r="G7" s="3"/>
    </row>
    <row r="8" spans="1:7" ht="63.75">
      <c r="A8" s="22" t="s">
        <v>30</v>
      </c>
      <c r="B8" s="34" t="s">
        <v>31</v>
      </c>
      <c r="C8" s="35">
        <v>210000</v>
      </c>
      <c r="D8" s="35">
        <v>200000</v>
      </c>
      <c r="E8" s="54" t="s">
        <v>48</v>
      </c>
      <c r="F8" s="3"/>
      <c r="G8" s="3"/>
    </row>
    <row r="9" spans="1:7" ht="30" customHeight="1">
      <c r="A9" s="22" t="s">
        <v>6</v>
      </c>
      <c r="B9" s="34" t="s">
        <v>7</v>
      </c>
      <c r="C9" s="35">
        <v>711000</v>
      </c>
      <c r="D9" s="35">
        <v>539000</v>
      </c>
      <c r="E9" s="54" t="s">
        <v>49</v>
      </c>
      <c r="F9" s="3"/>
      <c r="G9" s="3"/>
    </row>
    <row r="10" spans="1:7" ht="26.25" thickBot="1">
      <c r="A10" s="56" t="s">
        <v>8</v>
      </c>
      <c r="B10" s="58" t="s">
        <v>9</v>
      </c>
      <c r="C10" s="59">
        <v>1766800</v>
      </c>
      <c r="D10" s="59">
        <v>1654800</v>
      </c>
      <c r="E10" s="60" t="s">
        <v>50</v>
      </c>
      <c r="F10" s="3"/>
      <c r="G10" s="3"/>
    </row>
    <row r="11" spans="1:7" s="17" customFormat="1" ht="30" customHeight="1" thickBot="1">
      <c r="A11" s="83" t="s">
        <v>10</v>
      </c>
      <c r="B11" s="84"/>
      <c r="C11" s="61">
        <f>SUM(C5:C10)</f>
        <v>5227800</v>
      </c>
      <c r="D11" s="61">
        <f>SUM(D5:D10)</f>
        <v>3628800</v>
      </c>
      <c r="E11" s="62"/>
      <c r="F11" s="16"/>
      <c r="G11" s="16"/>
    </row>
    <row r="12" spans="1:7" ht="12.75">
      <c r="A12" s="7"/>
      <c r="B12" s="7"/>
      <c r="C12" s="11"/>
      <c r="D12" s="11"/>
      <c r="E12" s="3"/>
      <c r="F12" s="3"/>
      <c r="G12" s="3"/>
    </row>
    <row r="13" spans="1:7" ht="12.75">
      <c r="A13" s="7"/>
      <c r="B13" s="7"/>
      <c r="C13" s="11"/>
      <c r="D13" s="11"/>
      <c r="E13" s="3"/>
      <c r="F13" s="3"/>
      <c r="G13" s="3"/>
    </row>
    <row r="14" spans="1:7" ht="12.75">
      <c r="A14" s="7"/>
      <c r="B14" s="7"/>
      <c r="C14" s="11"/>
      <c r="D14" s="11"/>
      <c r="E14" s="3"/>
      <c r="F14" s="3"/>
      <c r="G14" s="3"/>
    </row>
    <row r="15" spans="1:7" ht="12.75">
      <c r="A15" s="7"/>
      <c r="B15" s="7"/>
      <c r="C15" s="11"/>
      <c r="D15" s="11"/>
      <c r="E15" s="3"/>
      <c r="F15" s="3"/>
      <c r="G15" s="3"/>
    </row>
    <row r="16" spans="1:7" ht="12.75">
      <c r="A16" s="7"/>
      <c r="B16" s="7"/>
      <c r="C16" s="11"/>
      <c r="D16" s="11"/>
      <c r="E16" s="3"/>
      <c r="F16" s="3"/>
      <c r="G16" s="3"/>
    </row>
    <row r="17" spans="1:7" ht="12.75">
      <c r="A17" s="7"/>
      <c r="B17" s="7"/>
      <c r="C17" s="11"/>
      <c r="D17" s="11"/>
      <c r="E17" s="3"/>
      <c r="F17" s="3"/>
      <c r="G17" s="3"/>
    </row>
    <row r="18" spans="1:7" ht="12.75">
      <c r="A18" s="7"/>
      <c r="B18" s="7"/>
      <c r="C18" s="11"/>
      <c r="D18" s="11"/>
      <c r="E18" s="3"/>
      <c r="F18" s="3"/>
      <c r="G18" s="3"/>
    </row>
    <row r="19" spans="1:7" ht="12.75">
      <c r="A19" s="7"/>
      <c r="B19" s="7"/>
      <c r="C19" s="11"/>
      <c r="D19" s="11"/>
      <c r="E19" s="3"/>
      <c r="F19" s="3"/>
      <c r="G19" s="3"/>
    </row>
    <row r="20" spans="1:7" ht="12.75">
      <c r="A20" s="7"/>
      <c r="B20" s="7"/>
      <c r="C20" s="11"/>
      <c r="D20" s="11"/>
      <c r="E20" s="3"/>
      <c r="F20" s="3"/>
      <c r="G20" s="3"/>
    </row>
    <row r="21" spans="1:7" ht="12.75">
      <c r="A21" s="7"/>
      <c r="B21" s="7"/>
      <c r="C21" s="11"/>
      <c r="D21" s="11"/>
      <c r="E21" s="3"/>
      <c r="F21" s="3"/>
      <c r="G21" s="3"/>
    </row>
    <row r="22" spans="1:7" ht="12.75">
      <c r="A22" s="7"/>
      <c r="B22" s="7"/>
      <c r="C22" s="11"/>
      <c r="D22" s="11"/>
      <c r="E22" s="3"/>
      <c r="F22" s="3"/>
      <c r="G22" s="3"/>
    </row>
    <row r="23" spans="1:7" ht="12.75">
      <c r="A23" s="7"/>
      <c r="B23" s="7"/>
      <c r="C23" s="11"/>
      <c r="D23" s="11"/>
      <c r="E23" s="3"/>
      <c r="F23" s="3"/>
      <c r="G23" s="3"/>
    </row>
    <row r="24" spans="1:7" ht="12.75">
      <c r="A24" s="7"/>
      <c r="B24" s="7"/>
      <c r="C24" s="11"/>
      <c r="D24" s="11"/>
      <c r="E24" s="3"/>
      <c r="F24" s="3"/>
      <c r="G24" s="3"/>
    </row>
    <row r="25" spans="1:7" ht="12.75">
      <c r="A25" s="7"/>
      <c r="B25" s="7"/>
      <c r="C25" s="11"/>
      <c r="D25" s="11"/>
      <c r="E25" s="3"/>
      <c r="F25" s="3"/>
      <c r="G25" s="3"/>
    </row>
    <row r="26" spans="1:4" ht="12.75">
      <c r="A26" s="7"/>
      <c r="B26" s="10"/>
      <c r="C26" s="12"/>
      <c r="D26" s="12"/>
    </row>
    <row r="27" spans="1:4" ht="12.75">
      <c r="A27" s="7"/>
      <c r="B27" s="10"/>
      <c r="C27" s="12"/>
      <c r="D27" s="12"/>
    </row>
    <row r="28" spans="1:4" ht="12.75">
      <c r="A28" s="7"/>
      <c r="B28" s="10"/>
      <c r="C28" s="12"/>
      <c r="D28" s="12"/>
    </row>
    <row r="29" spans="1:4" ht="12.75">
      <c r="A29" s="7"/>
      <c r="B29" s="10"/>
      <c r="C29" s="12"/>
      <c r="D29" s="12"/>
    </row>
    <row r="30" spans="1:4" ht="12.75">
      <c r="A30" s="7"/>
      <c r="B30" s="10"/>
      <c r="C30" s="12"/>
      <c r="D30" s="12"/>
    </row>
    <row r="31" spans="1:4" ht="12.75">
      <c r="A31" s="7"/>
      <c r="B31" s="10"/>
      <c r="C31" s="12"/>
      <c r="D31" s="12"/>
    </row>
    <row r="32" spans="1:4" ht="12.75">
      <c r="A32" s="7"/>
      <c r="B32" s="10"/>
      <c r="C32" s="12"/>
      <c r="D32" s="12"/>
    </row>
    <row r="33" spans="1:4" ht="12.75">
      <c r="A33" s="7"/>
      <c r="B33" s="10"/>
      <c r="C33" s="12"/>
      <c r="D33" s="12"/>
    </row>
    <row r="34" spans="1:4" ht="12.75">
      <c r="A34" s="7"/>
      <c r="B34" s="10"/>
      <c r="C34" s="12"/>
      <c r="D34" s="12"/>
    </row>
    <row r="35" spans="1:4" ht="12.75">
      <c r="A35" s="7"/>
      <c r="B35" s="10"/>
      <c r="C35" s="12"/>
      <c r="D35" s="12"/>
    </row>
    <row r="36" spans="1:4" ht="12.75">
      <c r="A36" s="7"/>
      <c r="B36" s="10"/>
      <c r="C36" s="12"/>
      <c r="D36" s="12"/>
    </row>
    <row r="37" spans="1:4" ht="12.75">
      <c r="A37" s="7"/>
      <c r="B37" s="10"/>
      <c r="C37" s="12"/>
      <c r="D37" s="12"/>
    </row>
    <row r="38" spans="1:4" ht="12.75">
      <c r="A38" s="7"/>
      <c r="B38" s="10"/>
      <c r="C38" s="12"/>
      <c r="D38" s="12"/>
    </row>
    <row r="39" spans="1:4" ht="12.75">
      <c r="A39" s="7"/>
      <c r="B39" s="10"/>
      <c r="C39" s="12"/>
      <c r="D39" s="12"/>
    </row>
    <row r="40" spans="1:4" ht="12.75">
      <c r="A40" s="7"/>
      <c r="B40" s="10"/>
      <c r="C40" s="12"/>
      <c r="D40" s="12"/>
    </row>
    <row r="41" spans="1:4" ht="12.75">
      <c r="A41" s="7"/>
      <c r="B41" s="10"/>
      <c r="C41" s="12"/>
      <c r="D41" s="12"/>
    </row>
    <row r="42" spans="1:4" ht="12.75">
      <c r="A42" s="7"/>
      <c r="B42" s="10"/>
      <c r="C42" s="12"/>
      <c r="D42" s="12"/>
    </row>
    <row r="43" spans="1:4" ht="12.75">
      <c r="A43" s="7"/>
      <c r="B43" s="10"/>
      <c r="C43" s="12"/>
      <c r="D43" s="12"/>
    </row>
    <row r="44" spans="1:4" ht="12.75">
      <c r="A44" s="7"/>
      <c r="B44" s="10"/>
      <c r="C44" s="12"/>
      <c r="D44" s="12"/>
    </row>
    <row r="45" spans="1:4" ht="12.75">
      <c r="A45" s="7"/>
      <c r="B45" s="10"/>
      <c r="C45" s="12"/>
      <c r="D45" s="12"/>
    </row>
    <row r="46" spans="1:4" ht="12.75">
      <c r="A46" s="7"/>
      <c r="B46" s="10"/>
      <c r="C46" s="12"/>
      <c r="D46" s="12"/>
    </row>
    <row r="47" spans="1:4" ht="12.75">
      <c r="A47" s="7"/>
      <c r="B47" s="10"/>
      <c r="C47" s="12"/>
      <c r="D47" s="12"/>
    </row>
    <row r="48" spans="1:4" ht="12.75">
      <c r="A48" s="7"/>
      <c r="B48" s="10"/>
      <c r="C48" s="12"/>
      <c r="D48" s="12"/>
    </row>
    <row r="49" spans="1:4" ht="12.75">
      <c r="A49" s="7"/>
      <c r="B49" s="10"/>
      <c r="C49" s="12"/>
      <c r="D49" s="12"/>
    </row>
    <row r="50" spans="1:4" ht="12.75">
      <c r="A50" s="7"/>
      <c r="B50" s="10"/>
      <c r="C50" s="12"/>
      <c r="D50" s="12"/>
    </row>
    <row r="51" spans="1:4" ht="12.75">
      <c r="A51" s="7"/>
      <c r="B51" s="10"/>
      <c r="C51" s="12"/>
      <c r="D51" s="12"/>
    </row>
    <row r="52" spans="1:4" ht="12.75">
      <c r="A52" s="7"/>
      <c r="B52" s="10"/>
      <c r="C52" s="12"/>
      <c r="D52" s="12"/>
    </row>
    <row r="53" spans="1:4" ht="12.75">
      <c r="A53" s="7"/>
      <c r="B53" s="10"/>
      <c r="C53" s="12"/>
      <c r="D53" s="12"/>
    </row>
    <row r="54" spans="1:4" ht="12.75">
      <c r="A54" s="7"/>
      <c r="B54" s="10"/>
      <c r="C54" s="12"/>
      <c r="D54" s="12"/>
    </row>
    <row r="55" spans="1:4" ht="12.75">
      <c r="A55" s="7"/>
      <c r="B55" s="10"/>
      <c r="C55" s="12"/>
      <c r="D55" s="12"/>
    </row>
    <row r="56" spans="1:4" ht="12.75">
      <c r="A56" s="7"/>
      <c r="B56" s="10"/>
      <c r="C56" s="12"/>
      <c r="D56" s="12"/>
    </row>
    <row r="57" spans="1:4" ht="12.75">
      <c r="A57" s="7"/>
      <c r="B57" s="10"/>
      <c r="C57" s="12"/>
      <c r="D57" s="12"/>
    </row>
    <row r="58" spans="1:4" ht="12.75">
      <c r="A58" s="7"/>
      <c r="B58" s="10"/>
      <c r="C58" s="6"/>
      <c r="D58" s="6"/>
    </row>
    <row r="59" spans="1:4" ht="12.75">
      <c r="A59" s="7"/>
      <c r="B59" s="10"/>
      <c r="C59" s="6"/>
      <c r="D59" s="6"/>
    </row>
    <row r="60" spans="1:4" ht="12.75">
      <c r="A60" s="7"/>
      <c r="B60" s="10"/>
      <c r="C60" s="6"/>
      <c r="D60" s="6"/>
    </row>
    <row r="61" spans="1:4" ht="12.75">
      <c r="A61" s="7"/>
      <c r="B61" s="8"/>
      <c r="C61" s="6"/>
      <c r="D61" s="6"/>
    </row>
    <row r="62" spans="1:4" ht="12.75">
      <c r="A62" s="7"/>
      <c r="B62" s="8"/>
      <c r="C62" s="6"/>
      <c r="D62" s="6"/>
    </row>
    <row r="63" spans="1:4" ht="12.75">
      <c r="A63" s="7"/>
      <c r="B63" s="8"/>
      <c r="C63" s="6"/>
      <c r="D63" s="6"/>
    </row>
    <row r="64" spans="1:4" ht="12.75">
      <c r="A64" s="7"/>
      <c r="B64" s="8"/>
      <c r="C64" s="6"/>
      <c r="D64" s="6"/>
    </row>
    <row r="65" spans="1:4" ht="12.75">
      <c r="A65" s="7"/>
      <c r="B65" s="8"/>
      <c r="C65" s="6"/>
      <c r="D65" s="6"/>
    </row>
    <row r="66" spans="1:4" ht="12.75">
      <c r="A66" s="7"/>
      <c r="B66" s="8"/>
      <c r="C66" s="6"/>
      <c r="D66" s="6"/>
    </row>
    <row r="67" spans="1:4" ht="12.75">
      <c r="A67" s="7"/>
      <c r="B67" s="8"/>
      <c r="C67" s="6"/>
      <c r="D67" s="6"/>
    </row>
    <row r="68" spans="1:4" ht="12.75">
      <c r="A68" s="7"/>
      <c r="B68" s="8"/>
      <c r="C68" s="6"/>
      <c r="D68" s="6"/>
    </row>
    <row r="69" spans="1:4" ht="12.75">
      <c r="A69" s="7"/>
      <c r="B69" s="8"/>
      <c r="C69" s="6"/>
      <c r="D69" s="6"/>
    </row>
    <row r="70" spans="1:4" ht="12.75">
      <c r="A70" s="7"/>
      <c r="B70" s="8"/>
      <c r="C70" s="6"/>
      <c r="D70" s="6"/>
    </row>
    <row r="71" spans="1:4" ht="12.75">
      <c r="A71" s="7"/>
      <c r="B71" s="8"/>
      <c r="C71" s="6"/>
      <c r="D71" s="6"/>
    </row>
    <row r="72" spans="1:4" ht="12.75">
      <c r="A72" s="7"/>
      <c r="B72" s="8"/>
      <c r="C72" s="6"/>
      <c r="D72" s="6"/>
    </row>
    <row r="73" spans="1:4" ht="12.75">
      <c r="A73" s="7"/>
      <c r="B73" s="8"/>
      <c r="C73" s="6"/>
      <c r="D73" s="6"/>
    </row>
    <row r="74" spans="1:4" ht="12.75">
      <c r="A74" s="7"/>
      <c r="B74" s="8"/>
      <c r="C74" s="6"/>
      <c r="D74" s="6"/>
    </row>
    <row r="75" spans="1:4" ht="12.75">
      <c r="A75" s="7"/>
      <c r="B75" s="8"/>
      <c r="C75" s="6"/>
      <c r="D75" s="6"/>
    </row>
    <row r="76" spans="1:4" ht="12.75">
      <c r="A76" s="7"/>
      <c r="B76" s="8"/>
      <c r="C76" s="6"/>
      <c r="D76" s="6"/>
    </row>
    <row r="77" spans="1:4" ht="12.75">
      <c r="A77" s="7"/>
      <c r="B77" s="8"/>
      <c r="C77" s="6"/>
      <c r="D77" s="6"/>
    </row>
    <row r="78" spans="1:4" ht="12.75">
      <c r="A78" s="7"/>
      <c r="B78" s="8"/>
      <c r="C78" s="6"/>
      <c r="D78" s="6"/>
    </row>
    <row r="79" spans="1:4" ht="12.75">
      <c r="A79" s="7"/>
      <c r="B79" s="8"/>
      <c r="C79" s="6"/>
      <c r="D79" s="6"/>
    </row>
    <row r="80" spans="1:4" ht="12.75">
      <c r="A80" s="7"/>
      <c r="B80" s="8"/>
      <c r="C80" s="6"/>
      <c r="D80" s="6"/>
    </row>
    <row r="81" spans="1:4" ht="12.75">
      <c r="A81" s="7"/>
      <c r="B81" s="8"/>
      <c r="C81" s="6"/>
      <c r="D81" s="6"/>
    </row>
    <row r="82" spans="1:4" ht="12.75">
      <c r="A82" s="7"/>
      <c r="B82" s="8"/>
      <c r="C82" s="6"/>
      <c r="D82" s="6"/>
    </row>
    <row r="83" spans="1:4" ht="12.75">
      <c r="A83" s="7"/>
      <c r="B83" s="8"/>
      <c r="C83" s="6"/>
      <c r="D83" s="6"/>
    </row>
    <row r="84" spans="1:4" ht="12.75">
      <c r="A84" s="7"/>
      <c r="B84" s="8"/>
      <c r="C84" s="6"/>
      <c r="D84" s="6"/>
    </row>
    <row r="85" spans="1:2" ht="12.75">
      <c r="A85" s="9"/>
      <c r="B85" s="2"/>
    </row>
    <row r="86" spans="1:2" ht="12.75">
      <c r="A86" s="9"/>
      <c r="B86" s="2"/>
    </row>
    <row r="87" spans="1:2" ht="12.75">
      <c r="A87" s="9"/>
      <c r="B87" s="2"/>
    </row>
    <row r="88" spans="1:2" ht="12.75">
      <c r="A88" s="9"/>
      <c r="B88" s="2"/>
    </row>
    <row r="89" spans="1:2" ht="12.75">
      <c r="A89" s="9"/>
      <c r="B89" s="2"/>
    </row>
    <row r="90" spans="1:2" ht="12.75">
      <c r="A90" s="9"/>
      <c r="B90" s="2"/>
    </row>
    <row r="91" spans="1:2" ht="12.75">
      <c r="A91" s="9"/>
      <c r="B91" s="2"/>
    </row>
    <row r="92" spans="1:2" ht="12.75">
      <c r="A92" s="9"/>
      <c r="B92" s="2"/>
    </row>
    <row r="93" spans="1:2" ht="12.75">
      <c r="A93" s="9"/>
      <c r="B93" s="2"/>
    </row>
    <row r="94" spans="1:2" ht="12.75">
      <c r="A94" s="9"/>
      <c r="B94" s="2"/>
    </row>
    <row r="95" spans="1:2" ht="12.75">
      <c r="A95" s="9"/>
      <c r="B95" s="2"/>
    </row>
    <row r="96" spans="1:2" ht="12.75">
      <c r="A96" s="9"/>
      <c r="B96" s="2"/>
    </row>
    <row r="97" spans="1:2" ht="12.75">
      <c r="A97" s="9"/>
      <c r="B97" s="2"/>
    </row>
    <row r="98" spans="1:2" ht="12.75">
      <c r="A98" s="9"/>
      <c r="B98" s="2"/>
    </row>
    <row r="99" spans="1:2" ht="12.75">
      <c r="A99" s="9"/>
      <c r="B99" s="2"/>
    </row>
    <row r="100" spans="1:2" ht="12.75">
      <c r="A100" s="9"/>
      <c r="B100" s="2"/>
    </row>
    <row r="101" spans="1:2" ht="12.75">
      <c r="A101" s="2"/>
      <c r="B101" s="2"/>
    </row>
    <row r="102" spans="1:2" ht="12.75">
      <c r="A102" s="2"/>
      <c r="B102" s="2"/>
    </row>
    <row r="103" spans="1:2" ht="12.75">
      <c r="A103" s="2"/>
      <c r="B103" s="2"/>
    </row>
    <row r="104" spans="1:2" ht="12.75">
      <c r="A104" s="2"/>
      <c r="B104" s="2"/>
    </row>
    <row r="105" spans="1:2" ht="12.75">
      <c r="A105" s="2"/>
      <c r="B105" s="2"/>
    </row>
    <row r="106" spans="1:2" ht="12.75">
      <c r="A106" s="2"/>
      <c r="B106" s="2"/>
    </row>
    <row r="107" spans="1:2" ht="12.75">
      <c r="A107" s="2"/>
      <c r="B107" s="2"/>
    </row>
    <row r="108" spans="1:2" ht="12.75">
      <c r="A108" s="2"/>
      <c r="B108" s="2"/>
    </row>
    <row r="109" spans="1:2" ht="12.75">
      <c r="A109" s="2"/>
      <c r="B109" s="2"/>
    </row>
    <row r="110" spans="1:2" ht="12.75">
      <c r="A110" s="2"/>
      <c r="B110" s="2"/>
    </row>
    <row r="111" spans="1:2" ht="12.75">
      <c r="A111" s="2"/>
      <c r="B111" s="2"/>
    </row>
    <row r="112" spans="1:2" ht="12.75">
      <c r="A112" s="2"/>
      <c r="B112" s="2"/>
    </row>
    <row r="113" spans="1:2" ht="12.75">
      <c r="A113" s="2"/>
      <c r="B113" s="2"/>
    </row>
    <row r="114" spans="1:2" ht="12.75">
      <c r="A114" s="2"/>
      <c r="B114" s="2"/>
    </row>
    <row r="115" spans="1:2" ht="12.75">
      <c r="A115" s="2"/>
      <c r="B115" s="2"/>
    </row>
    <row r="116" spans="1:2" ht="12.75">
      <c r="A116" s="2"/>
      <c r="B116" s="2"/>
    </row>
    <row r="117" spans="1:2" ht="12.75">
      <c r="A117" s="2"/>
      <c r="B117" s="2"/>
    </row>
    <row r="118" spans="1:2" ht="12.75">
      <c r="A118" s="2"/>
      <c r="B118" s="2"/>
    </row>
    <row r="119" spans="1:2" ht="12.75">
      <c r="A119" s="2"/>
      <c r="B119" s="2"/>
    </row>
    <row r="120" spans="1:2" ht="12.75">
      <c r="A120" s="2"/>
      <c r="B120" s="2"/>
    </row>
    <row r="121" spans="1:2" ht="12.75">
      <c r="A121" s="2"/>
      <c r="B121" s="2"/>
    </row>
    <row r="122" spans="1:2" ht="12.75">
      <c r="A122" s="2"/>
      <c r="B122" s="2"/>
    </row>
    <row r="123" spans="1:2" ht="12.75">
      <c r="A123" s="2"/>
      <c r="B123" s="2"/>
    </row>
    <row r="124" spans="1:2" ht="12.75">
      <c r="A124" s="2"/>
      <c r="B124" s="2"/>
    </row>
    <row r="125" spans="1:2" ht="12.75">
      <c r="A125" s="2"/>
      <c r="B125" s="2"/>
    </row>
    <row r="126" spans="1:2" ht="12.75">
      <c r="A126" s="2"/>
      <c r="B126" s="2"/>
    </row>
    <row r="127" spans="1:2" ht="12.75">
      <c r="A127" s="2"/>
      <c r="B127" s="2"/>
    </row>
    <row r="128" spans="1:2" ht="12.75">
      <c r="A128" s="2"/>
      <c r="B128" s="2"/>
    </row>
    <row r="129" spans="1:2" ht="12.75">
      <c r="A129" s="2"/>
      <c r="B129" s="2"/>
    </row>
    <row r="130" spans="1:2" ht="12.75">
      <c r="A130" s="2"/>
      <c r="B130" s="2"/>
    </row>
    <row r="131" spans="1:2" ht="12.75">
      <c r="A131" s="2"/>
      <c r="B131" s="2"/>
    </row>
    <row r="132" spans="1:2" ht="12.75">
      <c r="A132" s="2"/>
      <c r="B132" s="2"/>
    </row>
    <row r="133" spans="1:2" ht="12.75">
      <c r="A133" s="2"/>
      <c r="B133" s="2"/>
    </row>
    <row r="134" spans="1:2" ht="12.75">
      <c r="A134" s="2"/>
      <c r="B134" s="2"/>
    </row>
    <row r="135" spans="1:2" ht="12.75">
      <c r="A135" s="2"/>
      <c r="B135" s="2"/>
    </row>
    <row r="136" spans="1:2" ht="12.75">
      <c r="A136" s="2"/>
      <c r="B136" s="2"/>
    </row>
    <row r="137" spans="1:2" ht="12.75">
      <c r="A137" s="2"/>
      <c r="B137" s="2"/>
    </row>
  </sheetData>
  <mergeCells count="4">
    <mergeCell ref="A11:B11"/>
    <mergeCell ref="A5:A6"/>
    <mergeCell ref="A2:E2"/>
    <mergeCell ref="D1:E1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33"/>
  <sheetViews>
    <sheetView view="pageBreakPreview" zoomScaleSheetLayoutView="100" workbookViewId="0" topLeftCell="A1">
      <selection activeCell="C5" sqref="C5"/>
    </sheetView>
  </sheetViews>
  <sheetFormatPr defaultColWidth="9.00390625" defaultRowHeight="12.75"/>
  <cols>
    <col min="1" max="2" width="8.75390625" style="0" customWidth="1"/>
    <col min="3" max="4" width="18.75390625" style="0" customWidth="1"/>
    <col min="5" max="5" width="32.875" style="0" customWidth="1"/>
  </cols>
  <sheetData>
    <row r="1" spans="1:8" ht="78.75" customHeight="1">
      <c r="A1" s="29"/>
      <c r="B1" s="29"/>
      <c r="C1" s="29"/>
      <c r="D1" s="79" t="s">
        <v>73</v>
      </c>
      <c r="E1" s="79"/>
      <c r="F1" s="3"/>
      <c r="G1" s="3"/>
      <c r="H1" s="3"/>
    </row>
    <row r="2" spans="1:9" ht="73.5" customHeight="1">
      <c r="A2" s="64" t="s">
        <v>37</v>
      </c>
      <c r="B2" s="64"/>
      <c r="C2" s="64"/>
      <c r="D2" s="64"/>
      <c r="E2" s="64"/>
      <c r="F2" s="4"/>
      <c r="G2" s="4"/>
      <c r="H2" s="4"/>
      <c r="I2" s="1"/>
    </row>
    <row r="3" spans="1:8" ht="23.25" customHeight="1" thickBot="1">
      <c r="A3" s="29"/>
      <c r="B3" s="29"/>
      <c r="C3" s="29"/>
      <c r="D3" s="36"/>
      <c r="E3" s="30" t="s">
        <v>0</v>
      </c>
      <c r="F3" s="3"/>
      <c r="G3" s="3"/>
      <c r="H3" s="3"/>
    </row>
    <row r="4" spans="1:8" ht="30" customHeight="1">
      <c r="A4" s="31" t="s">
        <v>1</v>
      </c>
      <c r="B4" s="32" t="s">
        <v>2</v>
      </c>
      <c r="C4" s="33" t="s">
        <v>11</v>
      </c>
      <c r="D4" s="32" t="s">
        <v>12</v>
      </c>
      <c r="E4" s="37" t="s">
        <v>16</v>
      </c>
      <c r="F4" s="3"/>
      <c r="G4" s="3"/>
      <c r="H4" s="3"/>
    </row>
    <row r="5" spans="1:8" ht="48" customHeight="1">
      <c r="A5" s="85" t="s">
        <v>13</v>
      </c>
      <c r="B5" s="34" t="s">
        <v>14</v>
      </c>
      <c r="C5" s="35">
        <v>32431986</v>
      </c>
      <c r="D5" s="35">
        <v>32030000</v>
      </c>
      <c r="E5" s="38" t="s">
        <v>55</v>
      </c>
      <c r="F5" s="3"/>
      <c r="G5" s="3"/>
      <c r="H5" s="3"/>
    </row>
    <row r="6" spans="1:8" ht="65.25" customHeight="1">
      <c r="A6" s="86"/>
      <c r="B6" s="34" t="s">
        <v>15</v>
      </c>
      <c r="C6" s="35">
        <v>42000000</v>
      </c>
      <c r="D6" s="35">
        <v>42000000</v>
      </c>
      <c r="E6" s="38" t="s">
        <v>24</v>
      </c>
      <c r="F6" s="3"/>
      <c r="G6" s="3"/>
      <c r="H6" s="3"/>
    </row>
    <row r="7" spans="1:8" s="17" customFormat="1" ht="35.25" customHeight="1" thickBot="1">
      <c r="A7" s="65" t="s">
        <v>10</v>
      </c>
      <c r="B7" s="66"/>
      <c r="C7" s="27">
        <f>SUM(C5:C6)</f>
        <v>74431986</v>
      </c>
      <c r="D7" s="27">
        <f>SUM(D5:D6)</f>
        <v>74030000</v>
      </c>
      <c r="E7" s="39"/>
      <c r="F7" s="16"/>
      <c r="G7" s="16"/>
      <c r="H7" s="16"/>
    </row>
    <row r="8" spans="1:8" ht="15.75">
      <c r="A8" s="13"/>
      <c r="B8" s="13"/>
      <c r="C8" s="14"/>
      <c r="D8" s="14"/>
      <c r="E8" s="3"/>
      <c r="F8" s="3"/>
      <c r="G8" s="3"/>
      <c r="H8" s="3"/>
    </row>
    <row r="9" spans="1:8" ht="15.75">
      <c r="A9" s="13"/>
      <c r="B9" s="13"/>
      <c r="C9" s="14"/>
      <c r="D9" s="14"/>
      <c r="E9" s="3"/>
      <c r="F9" s="3"/>
      <c r="G9" s="3"/>
      <c r="H9" s="3"/>
    </row>
    <row r="10" spans="1:8" ht="12.75">
      <c r="A10" s="7"/>
      <c r="B10" s="7"/>
      <c r="C10" s="11"/>
      <c r="D10" s="11"/>
      <c r="E10" s="3"/>
      <c r="F10" s="3"/>
      <c r="G10" s="3"/>
      <c r="H10" s="3"/>
    </row>
    <row r="11" spans="1:8" ht="12.75">
      <c r="A11" s="7"/>
      <c r="B11" s="7"/>
      <c r="C11" s="11"/>
      <c r="D11" s="11"/>
      <c r="E11" s="3"/>
      <c r="F11" s="3"/>
      <c r="G11" s="3"/>
      <c r="H11" s="3"/>
    </row>
    <row r="12" spans="1:8" ht="12.75">
      <c r="A12" s="7"/>
      <c r="B12" s="7"/>
      <c r="C12" s="11"/>
      <c r="D12" s="11"/>
      <c r="E12" s="3"/>
      <c r="F12" s="3"/>
      <c r="G12" s="3"/>
      <c r="H12" s="3"/>
    </row>
    <row r="13" spans="1:8" ht="12.75">
      <c r="A13" s="7"/>
      <c r="B13" s="7"/>
      <c r="C13" s="11"/>
      <c r="D13" s="11"/>
      <c r="E13" s="3"/>
      <c r="F13" s="3"/>
      <c r="G13" s="3"/>
      <c r="H13" s="3"/>
    </row>
    <row r="14" spans="1:8" ht="12.75">
      <c r="A14" s="7"/>
      <c r="B14" s="7"/>
      <c r="C14" s="11"/>
      <c r="D14" s="11"/>
      <c r="E14" s="3"/>
      <c r="F14" s="3"/>
      <c r="G14" s="3"/>
      <c r="H14" s="3"/>
    </row>
    <row r="15" spans="1:8" ht="12.75">
      <c r="A15" s="7"/>
      <c r="B15" s="7"/>
      <c r="C15" s="11"/>
      <c r="D15" s="11"/>
      <c r="E15" s="3"/>
      <c r="F15" s="3"/>
      <c r="G15" s="3"/>
      <c r="H15" s="3"/>
    </row>
    <row r="16" spans="1:8" ht="12.75">
      <c r="A16" s="7"/>
      <c r="B16" s="7"/>
      <c r="C16" s="11"/>
      <c r="D16" s="11"/>
      <c r="E16" s="3"/>
      <c r="F16" s="3"/>
      <c r="G16" s="3"/>
      <c r="H16" s="3"/>
    </row>
    <row r="17" spans="1:8" ht="12.75">
      <c r="A17" s="7"/>
      <c r="B17" s="7"/>
      <c r="C17" s="11"/>
      <c r="D17" s="11"/>
      <c r="E17" s="3"/>
      <c r="F17" s="3"/>
      <c r="G17" s="3"/>
      <c r="H17" s="3"/>
    </row>
    <row r="18" spans="1:8" ht="12.75">
      <c r="A18" s="7"/>
      <c r="B18" s="7"/>
      <c r="C18" s="11"/>
      <c r="D18" s="11"/>
      <c r="E18" s="3"/>
      <c r="F18" s="3"/>
      <c r="G18" s="3"/>
      <c r="H18" s="3"/>
    </row>
    <row r="19" spans="1:8" ht="12.75">
      <c r="A19" s="7"/>
      <c r="B19" s="7"/>
      <c r="C19" s="11"/>
      <c r="D19" s="11"/>
      <c r="E19" s="3"/>
      <c r="F19" s="3"/>
      <c r="G19" s="3"/>
      <c r="H19" s="3"/>
    </row>
    <row r="20" spans="1:8" ht="12.75">
      <c r="A20" s="7"/>
      <c r="B20" s="7"/>
      <c r="C20" s="11"/>
      <c r="D20" s="11"/>
      <c r="E20" s="3"/>
      <c r="F20" s="3"/>
      <c r="G20" s="3"/>
      <c r="H20" s="3"/>
    </row>
    <row r="21" spans="1:8" ht="12.75">
      <c r="A21" s="7"/>
      <c r="B21" s="7"/>
      <c r="C21" s="11"/>
      <c r="D21" s="11"/>
      <c r="E21" s="3"/>
      <c r="F21" s="3"/>
      <c r="G21" s="3"/>
      <c r="H21" s="3"/>
    </row>
    <row r="22" spans="1:4" ht="12.75">
      <c r="A22" s="7"/>
      <c r="B22" s="10"/>
      <c r="C22" s="12"/>
      <c r="D22" s="12"/>
    </row>
    <row r="23" spans="1:4" ht="12.75">
      <c r="A23" s="7"/>
      <c r="B23" s="10"/>
      <c r="C23" s="12"/>
      <c r="D23" s="12"/>
    </row>
    <row r="24" spans="1:4" ht="12.75">
      <c r="A24" s="7"/>
      <c r="B24" s="10"/>
      <c r="C24" s="12"/>
      <c r="D24" s="12"/>
    </row>
    <row r="25" spans="1:4" ht="12.75">
      <c r="A25" s="7"/>
      <c r="B25" s="10"/>
      <c r="C25" s="12"/>
      <c r="D25" s="12"/>
    </row>
    <row r="26" spans="1:4" ht="12.75">
      <c r="A26" s="7"/>
      <c r="B26" s="10"/>
      <c r="C26" s="12"/>
      <c r="D26" s="12"/>
    </row>
    <row r="27" spans="1:4" ht="12.75">
      <c r="A27" s="7"/>
      <c r="B27" s="10"/>
      <c r="C27" s="12"/>
      <c r="D27" s="12"/>
    </row>
    <row r="28" spans="1:4" ht="12.75">
      <c r="A28" s="7"/>
      <c r="B28" s="10"/>
      <c r="C28" s="12"/>
      <c r="D28" s="12"/>
    </row>
    <row r="29" spans="1:4" ht="12.75">
      <c r="A29" s="7"/>
      <c r="B29" s="10"/>
      <c r="C29" s="12"/>
      <c r="D29" s="12"/>
    </row>
    <row r="30" spans="1:4" ht="12.75">
      <c r="A30" s="7"/>
      <c r="B30" s="10"/>
      <c r="C30" s="12"/>
      <c r="D30" s="12"/>
    </row>
    <row r="31" spans="1:4" ht="12.75">
      <c r="A31" s="7"/>
      <c r="B31" s="10"/>
      <c r="C31" s="12"/>
      <c r="D31" s="12"/>
    </row>
    <row r="32" spans="1:4" ht="12.75">
      <c r="A32" s="7"/>
      <c r="B32" s="10"/>
      <c r="C32" s="12"/>
      <c r="D32" s="12"/>
    </row>
    <row r="33" spans="1:4" ht="12.75">
      <c r="A33" s="7"/>
      <c r="B33" s="10"/>
      <c r="C33" s="12"/>
      <c r="D33" s="12"/>
    </row>
    <row r="34" spans="1:4" ht="12.75">
      <c r="A34" s="7"/>
      <c r="B34" s="10"/>
      <c r="C34" s="12"/>
      <c r="D34" s="12"/>
    </row>
    <row r="35" spans="1:4" ht="12.75">
      <c r="A35" s="7"/>
      <c r="B35" s="10"/>
      <c r="C35" s="12"/>
      <c r="D35" s="12"/>
    </row>
    <row r="36" spans="1:4" ht="12.75">
      <c r="A36" s="7"/>
      <c r="B36" s="10"/>
      <c r="C36" s="12"/>
      <c r="D36" s="12"/>
    </row>
    <row r="37" spans="1:4" ht="12.75">
      <c r="A37" s="7"/>
      <c r="B37" s="10"/>
      <c r="C37" s="12"/>
      <c r="D37" s="12"/>
    </row>
    <row r="38" spans="1:4" ht="12.75">
      <c r="A38" s="7"/>
      <c r="B38" s="10"/>
      <c r="C38" s="12"/>
      <c r="D38" s="12"/>
    </row>
    <row r="39" spans="1:4" ht="12.75">
      <c r="A39" s="7"/>
      <c r="B39" s="10"/>
      <c r="C39" s="12"/>
      <c r="D39" s="12"/>
    </row>
    <row r="40" spans="1:4" ht="12.75">
      <c r="A40" s="7"/>
      <c r="B40" s="10"/>
      <c r="C40" s="12"/>
      <c r="D40" s="12"/>
    </row>
    <row r="41" spans="1:4" ht="12.75">
      <c r="A41" s="7"/>
      <c r="B41" s="10"/>
      <c r="C41" s="12"/>
      <c r="D41" s="12"/>
    </row>
    <row r="42" spans="1:4" ht="12.75">
      <c r="A42" s="7"/>
      <c r="B42" s="10"/>
      <c r="C42" s="12"/>
      <c r="D42" s="12"/>
    </row>
    <row r="43" spans="1:4" ht="12.75">
      <c r="A43" s="7"/>
      <c r="B43" s="10"/>
      <c r="C43" s="12"/>
      <c r="D43" s="12"/>
    </row>
    <row r="44" spans="1:4" ht="12.75">
      <c r="A44" s="7"/>
      <c r="B44" s="10"/>
      <c r="C44" s="12"/>
      <c r="D44" s="12"/>
    </row>
    <row r="45" spans="1:4" ht="12.75">
      <c r="A45" s="7"/>
      <c r="B45" s="10"/>
      <c r="C45" s="12"/>
      <c r="D45" s="12"/>
    </row>
    <row r="46" spans="1:4" ht="12.75">
      <c r="A46" s="7"/>
      <c r="B46" s="10"/>
      <c r="C46" s="12"/>
      <c r="D46" s="12"/>
    </row>
    <row r="47" spans="1:4" ht="12.75">
      <c r="A47" s="7"/>
      <c r="B47" s="10"/>
      <c r="C47" s="12"/>
      <c r="D47" s="12"/>
    </row>
    <row r="48" spans="1:4" ht="12.75">
      <c r="A48" s="7"/>
      <c r="B48" s="10"/>
      <c r="C48" s="12"/>
      <c r="D48" s="12"/>
    </row>
    <row r="49" spans="1:4" ht="12.75">
      <c r="A49" s="7"/>
      <c r="B49" s="10"/>
      <c r="C49" s="12"/>
      <c r="D49" s="12"/>
    </row>
    <row r="50" spans="1:4" ht="12.75">
      <c r="A50" s="7"/>
      <c r="B50" s="10"/>
      <c r="C50" s="12"/>
      <c r="D50" s="12"/>
    </row>
    <row r="51" spans="1:4" ht="12.75">
      <c r="A51" s="7"/>
      <c r="B51" s="10"/>
      <c r="C51" s="12"/>
      <c r="D51" s="12"/>
    </row>
    <row r="52" spans="1:4" ht="12.75">
      <c r="A52" s="7"/>
      <c r="B52" s="10"/>
      <c r="C52" s="12"/>
      <c r="D52" s="12"/>
    </row>
    <row r="53" spans="1:4" ht="12.75">
      <c r="A53" s="7"/>
      <c r="B53" s="10"/>
      <c r="C53" s="12"/>
      <c r="D53" s="12"/>
    </row>
    <row r="54" spans="1:4" ht="12.75">
      <c r="A54" s="7"/>
      <c r="B54" s="10"/>
      <c r="C54" s="6"/>
      <c r="D54" s="6"/>
    </row>
    <row r="55" spans="1:4" ht="12.75">
      <c r="A55" s="7"/>
      <c r="B55" s="10"/>
      <c r="C55" s="6"/>
      <c r="D55" s="6"/>
    </row>
    <row r="56" spans="1:4" ht="12.75">
      <c r="A56" s="7"/>
      <c r="B56" s="10"/>
      <c r="C56" s="6"/>
      <c r="D56" s="6"/>
    </row>
    <row r="57" spans="1:4" ht="12.75">
      <c r="A57" s="7"/>
      <c r="B57" s="8"/>
      <c r="C57" s="6"/>
      <c r="D57" s="6"/>
    </row>
    <row r="58" spans="1:4" ht="12.75">
      <c r="A58" s="7"/>
      <c r="B58" s="8"/>
      <c r="C58" s="6"/>
      <c r="D58" s="6"/>
    </row>
    <row r="59" spans="1:4" ht="12.75">
      <c r="A59" s="7"/>
      <c r="B59" s="8"/>
      <c r="C59" s="6"/>
      <c r="D59" s="6"/>
    </row>
    <row r="60" spans="1:4" ht="12.75">
      <c r="A60" s="7"/>
      <c r="B60" s="8"/>
      <c r="C60" s="6"/>
      <c r="D60" s="6"/>
    </row>
    <row r="61" spans="1:4" ht="12.75">
      <c r="A61" s="7"/>
      <c r="B61" s="8"/>
      <c r="C61" s="6"/>
      <c r="D61" s="6"/>
    </row>
    <row r="62" spans="1:4" ht="12.75">
      <c r="A62" s="7"/>
      <c r="B62" s="8"/>
      <c r="C62" s="6"/>
      <c r="D62" s="6"/>
    </row>
    <row r="63" spans="1:4" ht="12.75">
      <c r="A63" s="7"/>
      <c r="B63" s="8"/>
      <c r="C63" s="6"/>
      <c r="D63" s="6"/>
    </row>
    <row r="64" spans="1:4" ht="12.75">
      <c r="A64" s="7"/>
      <c r="B64" s="8"/>
      <c r="C64" s="6"/>
      <c r="D64" s="6"/>
    </row>
    <row r="65" spans="1:4" ht="12.75">
      <c r="A65" s="7"/>
      <c r="B65" s="8"/>
      <c r="C65" s="6"/>
      <c r="D65" s="6"/>
    </row>
    <row r="66" spans="1:4" ht="12.75">
      <c r="A66" s="7"/>
      <c r="B66" s="8"/>
      <c r="C66" s="6"/>
      <c r="D66" s="6"/>
    </row>
    <row r="67" spans="1:4" ht="12.75">
      <c r="A67" s="7"/>
      <c r="B67" s="8"/>
      <c r="C67" s="6"/>
      <c r="D67" s="6"/>
    </row>
    <row r="68" spans="1:4" ht="12.75">
      <c r="A68" s="7"/>
      <c r="B68" s="8"/>
      <c r="C68" s="6"/>
      <c r="D68" s="6"/>
    </row>
    <row r="69" spans="1:4" ht="12.75">
      <c r="A69" s="7"/>
      <c r="B69" s="8"/>
      <c r="C69" s="6"/>
      <c r="D69" s="6"/>
    </row>
    <row r="70" spans="1:4" ht="12.75">
      <c r="A70" s="7"/>
      <c r="B70" s="8"/>
      <c r="C70" s="6"/>
      <c r="D70" s="6"/>
    </row>
    <row r="71" spans="1:4" ht="12.75">
      <c r="A71" s="7"/>
      <c r="B71" s="8"/>
      <c r="C71" s="6"/>
      <c r="D71" s="6"/>
    </row>
    <row r="72" spans="1:4" ht="12.75">
      <c r="A72" s="7"/>
      <c r="B72" s="8"/>
      <c r="C72" s="6"/>
      <c r="D72" s="6"/>
    </row>
    <row r="73" spans="1:4" ht="12.75">
      <c r="A73" s="7"/>
      <c r="B73" s="8"/>
      <c r="C73" s="6"/>
      <c r="D73" s="6"/>
    </row>
    <row r="74" spans="1:4" ht="12.75">
      <c r="A74" s="7"/>
      <c r="B74" s="8"/>
      <c r="C74" s="6"/>
      <c r="D74" s="6"/>
    </row>
    <row r="75" spans="1:4" ht="12.75">
      <c r="A75" s="7"/>
      <c r="B75" s="8"/>
      <c r="C75" s="6"/>
      <c r="D75" s="6"/>
    </row>
    <row r="76" spans="1:4" ht="12.75">
      <c r="A76" s="7"/>
      <c r="B76" s="8"/>
      <c r="C76" s="6"/>
      <c r="D76" s="6"/>
    </row>
    <row r="77" spans="1:4" ht="12.75">
      <c r="A77" s="7"/>
      <c r="B77" s="8"/>
      <c r="C77" s="6"/>
      <c r="D77" s="6"/>
    </row>
    <row r="78" spans="1:4" ht="12.75">
      <c r="A78" s="7"/>
      <c r="B78" s="8"/>
      <c r="C78" s="6"/>
      <c r="D78" s="6"/>
    </row>
    <row r="79" spans="1:4" ht="12.75">
      <c r="A79" s="7"/>
      <c r="B79" s="8"/>
      <c r="C79" s="6"/>
      <c r="D79" s="6"/>
    </row>
    <row r="80" spans="1:4" ht="12.75">
      <c r="A80" s="7"/>
      <c r="B80" s="8"/>
      <c r="C80" s="6"/>
      <c r="D80" s="6"/>
    </row>
    <row r="81" spans="1:2" ht="12.75">
      <c r="A81" s="9"/>
      <c r="B81" s="2"/>
    </row>
    <row r="82" spans="1:2" ht="12.75">
      <c r="A82" s="9"/>
      <c r="B82" s="2"/>
    </row>
    <row r="83" spans="1:2" ht="12.75">
      <c r="A83" s="9"/>
      <c r="B83" s="2"/>
    </row>
    <row r="84" spans="1:2" ht="12.75">
      <c r="A84" s="9"/>
      <c r="B84" s="2"/>
    </row>
    <row r="85" spans="1:2" ht="12.75">
      <c r="A85" s="9"/>
      <c r="B85" s="2"/>
    </row>
    <row r="86" spans="1:2" ht="12.75">
      <c r="A86" s="9"/>
      <c r="B86" s="2"/>
    </row>
    <row r="87" spans="1:2" ht="12.75">
      <c r="A87" s="9"/>
      <c r="B87" s="2"/>
    </row>
    <row r="88" spans="1:2" ht="12.75">
      <c r="A88" s="9"/>
      <c r="B88" s="2"/>
    </row>
    <row r="89" spans="1:2" ht="12.75">
      <c r="A89" s="9"/>
      <c r="B89" s="2"/>
    </row>
    <row r="90" spans="1:2" ht="12.75">
      <c r="A90" s="9"/>
      <c r="B90" s="2"/>
    </row>
    <row r="91" spans="1:2" ht="12.75">
      <c r="A91" s="9"/>
      <c r="B91" s="2"/>
    </row>
    <row r="92" spans="1:2" ht="12.75">
      <c r="A92" s="9"/>
      <c r="B92" s="2"/>
    </row>
    <row r="93" spans="1:2" ht="12.75">
      <c r="A93" s="9"/>
      <c r="B93" s="2"/>
    </row>
    <row r="94" spans="1:2" ht="12.75">
      <c r="A94" s="9"/>
      <c r="B94" s="2"/>
    </row>
    <row r="95" spans="1:2" ht="12.75">
      <c r="A95" s="9"/>
      <c r="B95" s="2"/>
    </row>
    <row r="96" spans="1:2" ht="12.75">
      <c r="A96" s="9"/>
      <c r="B96" s="2"/>
    </row>
    <row r="97" spans="1:2" ht="12.75">
      <c r="A97" s="2"/>
      <c r="B97" s="2"/>
    </row>
    <row r="98" spans="1:2" ht="12.75">
      <c r="A98" s="2"/>
      <c r="B98" s="2"/>
    </row>
    <row r="99" spans="1:2" ht="12.75">
      <c r="A99" s="2"/>
      <c r="B99" s="2"/>
    </row>
    <row r="100" spans="1:2" ht="12.75">
      <c r="A100" s="2"/>
      <c r="B100" s="2"/>
    </row>
    <row r="101" spans="1:2" ht="12.75">
      <c r="A101" s="2"/>
      <c r="B101" s="2"/>
    </row>
    <row r="102" spans="1:2" ht="12.75">
      <c r="A102" s="2"/>
      <c r="B102" s="2"/>
    </row>
    <row r="103" spans="1:2" ht="12.75">
      <c r="A103" s="2"/>
      <c r="B103" s="2"/>
    </row>
    <row r="104" spans="1:2" ht="12.75">
      <c r="A104" s="2"/>
      <c r="B104" s="2"/>
    </row>
    <row r="105" spans="1:2" ht="12.75">
      <c r="A105" s="2"/>
      <c r="B105" s="2"/>
    </row>
    <row r="106" spans="1:2" ht="12.75">
      <c r="A106" s="2"/>
      <c r="B106" s="2"/>
    </row>
    <row r="107" spans="1:2" ht="12.75">
      <c r="A107" s="2"/>
      <c r="B107" s="2"/>
    </row>
    <row r="108" spans="1:2" ht="12.75">
      <c r="A108" s="2"/>
      <c r="B108" s="2"/>
    </row>
    <row r="109" spans="1:2" ht="12.75">
      <c r="A109" s="2"/>
      <c r="B109" s="2"/>
    </row>
    <row r="110" spans="1:2" ht="12.75">
      <c r="A110" s="2"/>
      <c r="B110" s="2"/>
    </row>
    <row r="111" spans="1:2" ht="12.75">
      <c r="A111" s="2"/>
      <c r="B111" s="2"/>
    </row>
    <row r="112" spans="1:2" ht="12.75">
      <c r="A112" s="2"/>
      <c r="B112" s="2"/>
    </row>
    <row r="113" spans="1:2" ht="12.75">
      <c r="A113" s="2"/>
      <c r="B113" s="2"/>
    </row>
    <row r="114" spans="1:2" ht="12.75">
      <c r="A114" s="2"/>
      <c r="B114" s="2"/>
    </row>
    <row r="115" spans="1:2" ht="12.75">
      <c r="A115" s="2"/>
      <c r="B115" s="2"/>
    </row>
    <row r="116" spans="1:2" ht="12.75">
      <c r="A116" s="2"/>
      <c r="B116" s="2"/>
    </row>
    <row r="117" spans="1:2" ht="12.75">
      <c r="A117" s="2"/>
      <c r="B117" s="2"/>
    </row>
    <row r="118" spans="1:2" ht="12.75">
      <c r="A118" s="2"/>
      <c r="B118" s="2"/>
    </row>
    <row r="119" spans="1:2" ht="12.75">
      <c r="A119" s="2"/>
      <c r="B119" s="2"/>
    </row>
    <row r="120" spans="1:2" ht="12.75">
      <c r="A120" s="2"/>
      <c r="B120" s="2"/>
    </row>
    <row r="121" spans="1:2" ht="12.75">
      <c r="A121" s="2"/>
      <c r="B121" s="2"/>
    </row>
    <row r="122" spans="1:2" ht="12.75">
      <c r="A122" s="2"/>
      <c r="B122" s="2"/>
    </row>
    <row r="123" spans="1:2" ht="12.75">
      <c r="A123" s="2"/>
      <c r="B123" s="2"/>
    </row>
    <row r="124" spans="1:2" ht="12.75">
      <c r="A124" s="2"/>
      <c r="B124" s="2"/>
    </row>
    <row r="125" spans="1:2" ht="12.75">
      <c r="A125" s="2"/>
      <c r="B125" s="2"/>
    </row>
    <row r="126" spans="1:2" ht="12.75">
      <c r="A126" s="2"/>
      <c r="B126" s="2"/>
    </row>
    <row r="127" spans="1:2" ht="12.75">
      <c r="A127" s="2"/>
      <c r="B127" s="2"/>
    </row>
    <row r="128" spans="1:2" ht="12.75">
      <c r="A128" s="2"/>
      <c r="B128" s="2"/>
    </row>
    <row r="129" spans="1:2" ht="12.75">
      <c r="A129" s="2"/>
      <c r="B129" s="2"/>
    </row>
    <row r="130" spans="1:2" ht="12.75">
      <c r="A130" s="2"/>
      <c r="B130" s="2"/>
    </row>
    <row r="131" spans="1:2" ht="12.75">
      <c r="A131" s="2"/>
      <c r="B131" s="2"/>
    </row>
    <row r="132" spans="1:2" ht="12.75">
      <c r="A132" s="2"/>
      <c r="B132" s="2"/>
    </row>
    <row r="133" spans="1:2" ht="12.75">
      <c r="A133" s="2"/>
      <c r="B133" s="2"/>
    </row>
  </sheetData>
  <mergeCells count="4">
    <mergeCell ref="A7:B7"/>
    <mergeCell ref="D1:E1"/>
    <mergeCell ref="A2:E2"/>
    <mergeCell ref="A5:A6"/>
  </mergeCells>
  <printOptions horizontalCentered="1"/>
  <pageMargins left="0.7874015748031497" right="0.56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tabSelected="1" view="pageBreakPreview" zoomScale="75" zoomScaleSheetLayoutView="75" workbookViewId="0" topLeftCell="A1">
      <selection activeCell="D4" sqref="D4:D6"/>
    </sheetView>
  </sheetViews>
  <sheetFormatPr defaultColWidth="9.00390625" defaultRowHeight="12.75"/>
  <cols>
    <col min="1" max="1" width="7.75390625" style="0" customWidth="1"/>
    <col min="2" max="2" width="11.75390625" style="0" customWidth="1"/>
    <col min="3" max="3" width="25.875" style="0" customWidth="1"/>
    <col min="4" max="4" width="12.875" style="0" customWidth="1"/>
    <col min="5" max="5" width="12.25390625" style="0" customWidth="1"/>
    <col min="6" max="6" width="13.75390625" style="0" customWidth="1"/>
    <col min="7" max="7" width="17.125" style="0" customWidth="1"/>
    <col min="8" max="8" width="38.25390625" style="0" customWidth="1"/>
  </cols>
  <sheetData>
    <row r="1" spans="1:8" ht="77.25" customHeight="1">
      <c r="A1" s="29"/>
      <c r="B1" s="29"/>
      <c r="C1" s="36"/>
      <c r="D1" s="40"/>
      <c r="E1" s="40"/>
      <c r="F1" s="40"/>
      <c r="G1" s="79" t="s">
        <v>74</v>
      </c>
      <c r="H1" s="79"/>
    </row>
    <row r="2" spans="1:8" ht="63.75" customHeight="1">
      <c r="A2" s="67" t="s">
        <v>68</v>
      </c>
      <c r="B2" s="67"/>
      <c r="C2" s="67"/>
      <c r="D2" s="67"/>
      <c r="E2" s="67"/>
      <c r="F2" s="67"/>
      <c r="G2" s="67"/>
      <c r="H2" s="67"/>
    </row>
    <row r="3" spans="1:8" ht="22.5" customHeight="1" thickBot="1">
      <c r="A3" s="44"/>
      <c r="B3" s="44"/>
      <c r="C3" s="44"/>
      <c r="D3" s="44"/>
      <c r="E3" s="44"/>
      <c r="F3" s="44"/>
      <c r="G3" s="44"/>
      <c r="H3" s="45" t="s">
        <v>29</v>
      </c>
    </row>
    <row r="4" spans="1:8" ht="15.75" customHeight="1">
      <c r="A4" s="76" t="s">
        <v>1</v>
      </c>
      <c r="B4" s="74" t="s">
        <v>2</v>
      </c>
      <c r="C4" s="74" t="s">
        <v>21</v>
      </c>
      <c r="D4" s="78" t="s">
        <v>38</v>
      </c>
      <c r="E4" s="90" t="s">
        <v>23</v>
      </c>
      <c r="F4" s="90"/>
      <c r="G4" s="91" t="s">
        <v>19</v>
      </c>
      <c r="H4" s="93" t="s">
        <v>20</v>
      </c>
    </row>
    <row r="5" spans="1:8" ht="15.75" customHeight="1">
      <c r="A5" s="77"/>
      <c r="B5" s="75"/>
      <c r="C5" s="75"/>
      <c r="D5" s="69"/>
      <c r="E5" s="92" t="s">
        <v>70</v>
      </c>
      <c r="F5" s="92" t="s">
        <v>69</v>
      </c>
      <c r="G5" s="92"/>
      <c r="H5" s="94"/>
    </row>
    <row r="6" spans="1:8" ht="27" customHeight="1">
      <c r="A6" s="77"/>
      <c r="B6" s="75"/>
      <c r="C6" s="75"/>
      <c r="D6" s="69"/>
      <c r="E6" s="92"/>
      <c r="F6" s="92"/>
      <c r="G6" s="92"/>
      <c r="H6" s="94"/>
    </row>
    <row r="7" spans="1:8" ht="42" customHeight="1">
      <c r="A7" s="87" t="s">
        <v>60</v>
      </c>
      <c r="B7" s="88" t="s">
        <v>63</v>
      </c>
      <c r="C7" s="89"/>
      <c r="D7" s="47">
        <f>SUM(D8)</f>
        <v>350000</v>
      </c>
      <c r="E7" s="47">
        <f>SUM(E8)</f>
        <v>0</v>
      </c>
      <c r="F7" s="47">
        <f>SUM(F8)</f>
        <v>350000</v>
      </c>
      <c r="G7" s="47"/>
      <c r="H7" s="48"/>
    </row>
    <row r="8" spans="1:8" ht="46.5" customHeight="1">
      <c r="A8" s="87"/>
      <c r="B8" s="41" t="s">
        <v>61</v>
      </c>
      <c r="C8" s="42" t="s">
        <v>62</v>
      </c>
      <c r="D8" s="47">
        <f>SUM(E8:F8)</f>
        <v>350000</v>
      </c>
      <c r="E8" s="35"/>
      <c r="F8" s="35">
        <v>350000</v>
      </c>
      <c r="G8" s="43" t="s">
        <v>64</v>
      </c>
      <c r="H8" s="38" t="s">
        <v>66</v>
      </c>
    </row>
    <row r="9" spans="1:8" ht="30" customHeight="1">
      <c r="A9" s="87" t="s">
        <v>52</v>
      </c>
      <c r="B9" s="88" t="s">
        <v>53</v>
      </c>
      <c r="C9" s="89"/>
      <c r="D9" s="47">
        <f>SUM(D10)</f>
        <v>18600000</v>
      </c>
      <c r="E9" s="47">
        <f>SUM(E10)</f>
        <v>0</v>
      </c>
      <c r="F9" s="47">
        <f>SUM(F10)</f>
        <v>18600000</v>
      </c>
      <c r="G9" s="47"/>
      <c r="H9" s="48"/>
    </row>
    <row r="10" spans="1:8" ht="82.5" customHeight="1">
      <c r="A10" s="87"/>
      <c r="B10" s="41" t="s">
        <v>51</v>
      </c>
      <c r="C10" s="42" t="s">
        <v>54</v>
      </c>
      <c r="D10" s="47">
        <f>SUM(E10:F10)</f>
        <v>18600000</v>
      </c>
      <c r="E10" s="35"/>
      <c r="F10" s="35">
        <v>18600000</v>
      </c>
      <c r="G10" s="43" t="s">
        <v>32</v>
      </c>
      <c r="H10" s="38" t="s">
        <v>67</v>
      </c>
    </row>
    <row r="11" spans="1:8" ht="30" customHeight="1">
      <c r="A11" s="87" t="s">
        <v>6</v>
      </c>
      <c r="B11" s="88" t="s">
        <v>58</v>
      </c>
      <c r="C11" s="89"/>
      <c r="D11" s="47">
        <f>SUM(D12)</f>
        <v>250000</v>
      </c>
      <c r="E11" s="47">
        <f>SUM(E12)</f>
        <v>250000</v>
      </c>
      <c r="F11" s="47">
        <f>SUM(F12)</f>
        <v>0</v>
      </c>
      <c r="G11" s="47"/>
      <c r="H11" s="48"/>
    </row>
    <row r="12" spans="1:8" ht="67.5" customHeight="1">
      <c r="A12" s="87"/>
      <c r="B12" s="41" t="s">
        <v>56</v>
      </c>
      <c r="C12" s="42" t="s">
        <v>57</v>
      </c>
      <c r="D12" s="47">
        <f>SUM(E12:F12)</f>
        <v>250000</v>
      </c>
      <c r="E12" s="35">
        <v>250000</v>
      </c>
      <c r="F12" s="35">
        <v>0</v>
      </c>
      <c r="G12" s="43" t="s">
        <v>59</v>
      </c>
      <c r="H12" s="38" t="s">
        <v>65</v>
      </c>
    </row>
    <row r="13" spans="1:8" ht="26.25" customHeight="1" thickBot="1">
      <c r="A13" s="65" t="s">
        <v>22</v>
      </c>
      <c r="B13" s="66"/>
      <c r="C13" s="66"/>
      <c r="D13" s="27">
        <f>SUM(D11)+D9+D7</f>
        <v>19200000</v>
      </c>
      <c r="E13" s="27">
        <f>SUM(E11)+E9+E7</f>
        <v>250000</v>
      </c>
      <c r="F13" s="27">
        <f>SUM(F11)+F9+F7</f>
        <v>18950000</v>
      </c>
      <c r="G13" s="49"/>
      <c r="H13" s="50"/>
    </row>
    <row r="14" spans="7:8" ht="12.75">
      <c r="G14" s="18"/>
      <c r="H14" s="18"/>
    </row>
    <row r="15" spans="7:8" ht="12.75">
      <c r="G15" s="18"/>
      <c r="H15" s="18"/>
    </row>
    <row r="16" spans="7:8" ht="12.75">
      <c r="G16" s="18"/>
      <c r="H16" s="18"/>
    </row>
  </sheetData>
  <mergeCells count="18">
    <mergeCell ref="G1:H1"/>
    <mergeCell ref="A13:C13"/>
    <mergeCell ref="A11:A12"/>
    <mergeCell ref="B11:C11"/>
    <mergeCell ref="A4:A6"/>
    <mergeCell ref="B4:B6"/>
    <mergeCell ref="C4:C6"/>
    <mergeCell ref="A2:H2"/>
    <mergeCell ref="F5:F6"/>
    <mergeCell ref="E5:E6"/>
    <mergeCell ref="D4:D6"/>
    <mergeCell ref="E4:F4"/>
    <mergeCell ref="G4:G6"/>
    <mergeCell ref="H4:H6"/>
    <mergeCell ref="A9:A10"/>
    <mergeCell ref="B9:C9"/>
    <mergeCell ref="A7:A8"/>
    <mergeCell ref="B7:C7"/>
  </mergeCells>
  <printOptions horizontalCentered="1"/>
  <pageMargins left="0.43" right="0.34" top="0.984251968503937" bottom="0.984251968503937" header="0.5118110236220472" footer="0.5118110236220472"/>
  <pageSetup fitToHeight="1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</dc:creator>
  <cp:keywords/>
  <dc:description/>
  <cp:lastModifiedBy>ANNA MURDZIA</cp:lastModifiedBy>
  <cp:lastPrinted>2007-03-29T10:02:56Z</cp:lastPrinted>
  <dcterms:created xsi:type="dcterms:W3CDTF">2000-12-07T10:16:14Z</dcterms:created>
  <dcterms:modified xsi:type="dcterms:W3CDTF">2007-03-29T10:08:24Z</dcterms:modified>
  <cp:category/>
  <cp:version/>
  <cp:contentType/>
  <cp:contentStatus/>
</cp:coreProperties>
</file>